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 ежемесячные\отчеты 2023 г\исполнение программы УФ\"/>
    </mc:Choice>
  </mc:AlternateContent>
  <xr:revisionPtr revIDLastSave="0" documentId="13_ncr:1_{2D9CE7BE-09B0-47A6-B866-737BEC71E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<sst xmlns="http://schemas.openxmlformats.org/spreadsheetml/2006/main" count="42" uniqueCount="35">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</sst>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zoomScale="115" zoomScaleNormal="100" zoomScaleSheetLayoutView="11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168256841.81000003</v>
      </c>
      <c r="D4" s="18">
        <f>+SUM(D5:D7)</f>
        <v>162755942.88</v>
      </c>
      <c r="E4" s="10">
        <f t="shared" ref="E4:E20" si="0">D4/C4</f>
        <v>0.96730653641881736</v>
      </c>
    </row>
    <row r="5" spans="1:5" ht="31.5" outlineLevel="1" x14ac:dyDescent="0.25">
      <c r="A5" s="11" t="s">
        <v>22</v>
      </c>
      <c r="B5" s="4" t="s">
        <v>23</v>
      </c>
      <c r="C5" s="21">
        <v>137440468.11000001</v>
      </c>
      <c r="D5" s="21">
        <v>134528420.81</v>
      </c>
      <c r="E5" s="12">
        <f>+D5/C5</f>
        <v>0.97881230077251069</v>
      </c>
    </row>
    <row r="6" spans="1:5" ht="47.25" outlineLevel="1" x14ac:dyDescent="0.25">
      <c r="A6" s="11" t="s">
        <v>21</v>
      </c>
      <c r="B6" s="4" t="s">
        <v>27</v>
      </c>
      <c r="C6" s="21">
        <v>10908723.65</v>
      </c>
      <c r="D6" s="21">
        <v>10666844.57</v>
      </c>
      <c r="E6" s="12">
        <f t="shared" ref="E6:E7" si="1">+D6/C6</f>
        <v>0.97782700453686899</v>
      </c>
    </row>
    <row r="7" spans="1:5" ht="31.5" outlineLevel="1" x14ac:dyDescent="0.25">
      <c r="A7" s="11" t="s">
        <v>7</v>
      </c>
      <c r="B7" s="4" t="s">
        <v>24</v>
      </c>
      <c r="C7" s="21">
        <v>19907650.050000001</v>
      </c>
      <c r="D7" s="21">
        <v>17560677.5</v>
      </c>
      <c r="E7" s="12">
        <f t="shared" si="1"/>
        <v>0.88210700187589441</v>
      </c>
    </row>
    <row r="8" spans="1:5" ht="31.5" x14ac:dyDescent="0.25">
      <c r="A8" s="8" t="s">
        <v>8</v>
      </c>
      <c r="B8" s="9" t="s">
        <v>0</v>
      </c>
      <c r="C8" s="19">
        <f>+C9+C10</f>
        <v>351621410.75999999</v>
      </c>
      <c r="D8" s="19">
        <f>+D9+D10</f>
        <v>347264736.13</v>
      </c>
      <c r="E8" s="10">
        <f t="shared" si="0"/>
        <v>0.9876097572653969</v>
      </c>
    </row>
    <row r="9" spans="1:5" ht="31.5" outlineLevel="1" x14ac:dyDescent="0.25">
      <c r="A9" s="11" t="s">
        <v>9</v>
      </c>
      <c r="B9" s="4" t="s">
        <v>23</v>
      </c>
      <c r="C9" s="21">
        <v>953603.87</v>
      </c>
      <c r="D9" s="21">
        <v>953603.87</v>
      </c>
      <c r="E9" s="12">
        <f t="shared" si="0"/>
        <v>1</v>
      </c>
    </row>
    <row r="10" spans="1:5" ht="31.5" outlineLevel="1" x14ac:dyDescent="0.25">
      <c r="A10" s="11" t="s">
        <v>10</v>
      </c>
      <c r="B10" s="4" t="s">
        <v>29</v>
      </c>
      <c r="C10" s="21">
        <v>350667806.88999999</v>
      </c>
      <c r="D10" s="21">
        <v>346311132.25999999</v>
      </c>
      <c r="E10" s="12">
        <f t="shared" si="0"/>
        <v>0.98757606331576764</v>
      </c>
    </row>
    <row r="11" spans="1:5" ht="31.5" x14ac:dyDescent="0.25">
      <c r="A11" s="8" t="s">
        <v>11</v>
      </c>
      <c r="B11" s="9" t="s">
        <v>20</v>
      </c>
      <c r="C11" s="19">
        <f>+SUM(C12:C15)</f>
        <v>1280133802.78</v>
      </c>
      <c r="D11" s="19">
        <f>+SUM(D12:D15)</f>
        <v>1228727158.54</v>
      </c>
      <c r="E11" s="10">
        <f t="shared" si="0"/>
        <v>0.95984275696152788</v>
      </c>
    </row>
    <row r="12" spans="1:5" ht="31.5" outlineLevel="1" x14ac:dyDescent="0.25">
      <c r="A12" s="11" t="s">
        <v>12</v>
      </c>
      <c r="B12" s="4" t="s">
        <v>23</v>
      </c>
      <c r="C12" s="21">
        <v>1881893</v>
      </c>
      <c r="D12" s="21">
        <v>1881893</v>
      </c>
      <c r="E12" s="12">
        <f>D12/C12</f>
        <v>1</v>
      </c>
    </row>
    <row r="13" spans="1:5" ht="47.25" outlineLevel="1" x14ac:dyDescent="0.25">
      <c r="A13" s="11" t="s">
        <v>33</v>
      </c>
      <c r="B13" s="4" t="s">
        <v>27</v>
      </c>
      <c r="C13" s="21">
        <v>135000</v>
      </c>
      <c r="D13" s="21">
        <v>135000</v>
      </c>
      <c r="E13" s="12">
        <f>D13/C13</f>
        <v>1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4000</v>
      </c>
      <c r="E14" s="12">
        <f>D14/C14</f>
        <v>1</v>
      </c>
    </row>
    <row r="15" spans="1:5" ht="31.5" outlineLevel="1" x14ac:dyDescent="0.25">
      <c r="A15" s="11" t="s">
        <v>14</v>
      </c>
      <c r="B15" s="4" t="s">
        <v>28</v>
      </c>
      <c r="C15" s="21">
        <v>1278112909.78</v>
      </c>
      <c r="D15" s="21">
        <v>1226706265.54</v>
      </c>
      <c r="E15" s="12">
        <f>D15/C15</f>
        <v>0.95977926218674325</v>
      </c>
    </row>
    <row r="16" spans="1:5" ht="31.5" x14ac:dyDescent="0.25">
      <c r="A16" s="8" t="s">
        <v>15</v>
      </c>
      <c r="B16" s="9" t="s">
        <v>19</v>
      </c>
      <c r="C16" s="19">
        <f>+SUM(C17:C21)</f>
        <v>143761395.63999999</v>
      </c>
      <c r="D16" s="19">
        <f>+SUM(D17:D21)</f>
        <v>141484542.97999999</v>
      </c>
      <c r="E16" s="10">
        <f t="shared" si="0"/>
        <v>0.98416228049356469</v>
      </c>
    </row>
    <row r="17" spans="1:5" ht="31.5" outlineLevel="1" x14ac:dyDescent="0.25">
      <c r="A17" s="11" t="s">
        <v>16</v>
      </c>
      <c r="B17" s="4" t="s">
        <v>23</v>
      </c>
      <c r="C17" s="21">
        <v>518092</v>
      </c>
      <c r="D17" s="21">
        <v>518092</v>
      </c>
      <c r="E17" s="12">
        <f t="shared" si="0"/>
        <v>1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55000</v>
      </c>
      <c r="E18" s="12">
        <f t="shared" si="0"/>
        <v>1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10500</v>
      </c>
      <c r="E19" s="12">
        <f t="shared" si="0"/>
        <v>1</v>
      </c>
    </row>
    <row r="20" spans="1:5" ht="31.5" outlineLevel="1" x14ac:dyDescent="0.25">
      <c r="A20" s="11" t="s">
        <v>32</v>
      </c>
      <c r="B20" s="4" t="s">
        <v>25</v>
      </c>
      <c r="C20" s="21">
        <v>131448933.39</v>
      </c>
      <c r="D20" s="21">
        <v>129512895.39</v>
      </c>
      <c r="E20" s="12">
        <f t="shared" si="0"/>
        <v>0.98527155793454857</v>
      </c>
    </row>
    <row r="21" spans="1:5" ht="63" x14ac:dyDescent="0.25">
      <c r="A21" s="13">
        <v>4.5</v>
      </c>
      <c r="B21" s="4" t="s">
        <v>26</v>
      </c>
      <c r="C21" s="21">
        <v>11728870.25</v>
      </c>
      <c r="D21" s="21">
        <v>11388055.59</v>
      </c>
      <c r="E21" s="12">
        <f>D21/C21</f>
        <v>0.97094224313718536</v>
      </c>
    </row>
    <row r="22" spans="1:5" x14ac:dyDescent="0.25">
      <c r="A22" s="13"/>
      <c r="B22" s="14" t="s">
        <v>18</v>
      </c>
      <c r="C22" s="20">
        <f>C4+C8+C11+C16</f>
        <v>1943773450.9899998</v>
      </c>
      <c r="D22" s="20">
        <f>D4+D8+D11+D16</f>
        <v>1880232380.53</v>
      </c>
      <c r="E22" s="15">
        <f>D22/C22</f>
        <v>0.96731045460692078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2024-01-15T01:17:24Z</cp:lastPrinted>
  <dcterms:created xsi:type="dcterms:W3CDTF">2017-06-23T05:02:34Z</dcterms:created>
  <dcterms:modified xsi:type="dcterms:W3CDTF">2024-01-15T01:17:27Z</dcterms:modified>
</cp:coreProperties>
</file>